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255" windowWidth="20730" windowHeight="948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B71" i="1"/>
  <c r="A71" i="1"/>
  <c r="L70" i="1"/>
  <c r="L80" i="1" s="1"/>
  <c r="J70" i="1"/>
  <c r="I70" i="1"/>
  <c r="I80" i="1" s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F80" i="1" l="1"/>
  <c r="F81" i="1" s="1"/>
  <c r="F196" i="1" s="1"/>
  <c r="H80" i="1"/>
  <c r="H81" i="1" s="1"/>
  <c r="H196" i="1" s="1"/>
  <c r="J80" i="1"/>
  <c r="J81" i="1" s="1"/>
  <c r="J196" i="1" s="1"/>
  <c r="G80" i="1"/>
  <c r="G81" i="1" s="1"/>
  <c r="G196" i="1" s="1"/>
  <c r="I81" i="1"/>
  <c r="L81" i="1"/>
  <c r="L196" i="1" s="1"/>
  <c r="I196" i="1"/>
</calcChain>
</file>

<file path=xl/sharedStrings.xml><?xml version="1.0" encoding="utf-8"?>
<sst xmlns="http://schemas.openxmlformats.org/spreadsheetml/2006/main" count="236" uniqueCount="69">
  <si>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</si>
  <si>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</si>
  <si>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</si>
  <si>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</si>
  <si>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</si>
  <si>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</si>
  <si>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</si>
  <si>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</si>
  <si>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</si>
  <si>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</si>
  <si>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</si>
  <si>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</si>
  <si>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</si>
  <si>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</si>
  <si>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</si>
  <si>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</si>
  <si>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</si>
  <si>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</si>
  <si>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</si>
  <si>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</si>
  <si>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</si>
  <si>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</si>
  <si>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</si>
  <si>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</si>
  <si>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</si>
  <si>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</si>
  <si>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</si>
  <si>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</si>
  <si>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</si>
  <si>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</si>
  <si>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</si>
  <si>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</si>
  <si>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</si>
  <si>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</si>
  <si>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</si>
  <si>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</si>
  <si>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</si>
  <si>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</si>
  <si>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</si>
  <si>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МОУ СОШ № 11</t>
  </si>
  <si>
    <t>директор</t>
  </si>
  <si>
    <t>Головкова С.А.</t>
  </si>
  <si>
    <t>сыр Российский</t>
  </si>
  <si>
    <t>чай с сахаром</t>
  </si>
  <si>
    <t>хлеб пшеничный</t>
  </si>
  <si>
    <t>пряник</t>
  </si>
  <si>
    <t>какао с молоком</t>
  </si>
  <si>
    <t>масло сливочное</t>
  </si>
  <si>
    <t>яблоко свежее</t>
  </si>
  <si>
    <t>суп молочный с крупой рисовой</t>
  </si>
  <si>
    <t>чай с  лимоном</t>
  </si>
  <si>
    <t>чай с  сахаром</t>
  </si>
  <si>
    <t>мармелад</t>
  </si>
  <si>
    <t>йогурт</t>
  </si>
  <si>
    <t>вареники с творогом</t>
  </si>
  <si>
    <t xml:space="preserve">каша вязкая пшенная молочная </t>
  </si>
  <si>
    <t>кофейный напиток с молоком</t>
  </si>
  <si>
    <t>вареники с картофелем</t>
  </si>
  <si>
    <t>омлет с маслом сливочным и свеклой, тушеной  в сметане</t>
  </si>
  <si>
    <t>сладкое</t>
  </si>
  <si>
    <t>309,204,330</t>
  </si>
  <si>
    <t>запеканка из творога с молоком сгущеным</t>
  </si>
  <si>
    <t>рыба в томате с овощами и пюре картоф</t>
  </si>
  <si>
    <t>кисломол.</t>
  </si>
  <si>
    <t>котлета особая с соусом и каша пшеничная рассыпч</t>
  </si>
  <si>
    <t>фрикаделька  (говядина) в соусе и пюре картофельное</t>
  </si>
  <si>
    <t>268/331</t>
  </si>
  <si>
    <t>яблоко  свежее</t>
  </si>
  <si>
    <t>котлета рубленная из птицы с соусом сметанным и макароны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</si>
</sst>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6"/>
  <sheetViews>
    <sheetView tabSelected="1" workbookViewId="0">
      <pane xSplit="4" ySplit="5" topLeftCell="E159" activePane="bottomRight" state="frozen"/>
      <selection pane="topRight" activeCell="E1" sqref="E1"/>
      <selection pane="bottomLeft" activeCell="A6" sqref="A6"/>
      <selection pane="bottomRight" activeCell="E166" sqref="E166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2" t="s">
        <v>39</v>
      </c>
      <c r="D1" s="53"/>
      <c r="E1" s="53"/>
      <c r="F1" s="12" t="s">
        <v>16</v>
      </c>
      <c r="G1" s="2" t="s">
        <v>17</v>
      </c>
      <c r="H1" s="54" t="s">
        <v>40</v>
      </c>
      <c r="I1" s="54"/>
      <c r="J1" s="54"/>
      <c r="K1" s="54"/>
    </row>
    <row r="2" spans="1:12" ht="18" x14ac:dyDescent="0.2">
      <c r="A2" s="35" t="s">
        <v>6</v>
      </c>
      <c r="C2" s="2"/>
      <c r="G2" s="2" t="s">
        <v>18</v>
      </c>
      <c r="H2" s="54" t="s">
        <v>41</v>
      </c>
      <c r="I2" s="54"/>
      <c r="J2" s="54"/>
      <c r="K2" s="54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51" t="s">
        <v>49</v>
      </c>
      <c r="F6" s="40">
        <v>180</v>
      </c>
      <c r="G6" s="40">
        <v>2.67</v>
      </c>
      <c r="H6" s="40">
        <v>3.22</v>
      </c>
      <c r="I6" s="40">
        <v>5.53</v>
      </c>
      <c r="J6" s="40">
        <v>64.08</v>
      </c>
      <c r="K6" s="41">
        <v>121</v>
      </c>
      <c r="L6" s="40">
        <v>10.35</v>
      </c>
    </row>
    <row r="7" spans="1:12" ht="15" x14ac:dyDescent="0.25">
      <c r="A7" s="23"/>
      <c r="B7" s="15"/>
      <c r="C7" s="11"/>
      <c r="D7" s="6"/>
      <c r="E7" s="42" t="s">
        <v>42</v>
      </c>
      <c r="F7" s="43">
        <v>30</v>
      </c>
      <c r="G7" s="43">
        <v>6.96</v>
      </c>
      <c r="H7" s="43">
        <v>8.85</v>
      </c>
      <c r="I7" s="43">
        <v>0</v>
      </c>
      <c r="J7" s="43">
        <v>108</v>
      </c>
      <c r="K7" s="44">
        <v>15</v>
      </c>
      <c r="L7" s="43">
        <v>20.16</v>
      </c>
    </row>
    <row r="8" spans="1:12" ht="15" x14ac:dyDescent="0.25">
      <c r="A8" s="23"/>
      <c r="B8" s="15"/>
      <c r="C8" s="11"/>
      <c r="D8" s="7" t="s">
        <v>22</v>
      </c>
      <c r="E8" s="42" t="s">
        <v>50</v>
      </c>
      <c r="F8" s="43">
        <v>222</v>
      </c>
      <c r="G8" s="43">
        <v>0.13</v>
      </c>
      <c r="H8" s="43">
        <v>0.02</v>
      </c>
      <c r="I8" s="43">
        <v>15.2</v>
      </c>
      <c r="J8" s="43">
        <v>62</v>
      </c>
      <c r="K8" s="44">
        <v>377</v>
      </c>
      <c r="L8" s="43">
        <v>2.8</v>
      </c>
    </row>
    <row r="9" spans="1:12" ht="15" x14ac:dyDescent="0.25">
      <c r="A9" s="23"/>
      <c r="B9" s="15"/>
      <c r="C9" s="11"/>
      <c r="D9" s="7" t="s">
        <v>23</v>
      </c>
      <c r="E9" s="42" t="s">
        <v>44</v>
      </c>
      <c r="F9" s="43">
        <v>40</v>
      </c>
      <c r="G9" s="43">
        <v>3.16</v>
      </c>
      <c r="H9" s="43">
        <v>0.4</v>
      </c>
      <c r="I9" s="43">
        <v>19.32</v>
      </c>
      <c r="J9" s="43">
        <v>93.52</v>
      </c>
      <c r="K9" s="44"/>
      <c r="L9" s="43">
        <v>1.26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 t="s">
        <v>45</v>
      </c>
      <c r="F11" s="43">
        <v>60</v>
      </c>
      <c r="G11" s="43">
        <v>3.89</v>
      </c>
      <c r="H11" s="43">
        <v>4.92</v>
      </c>
      <c r="I11" s="43">
        <v>40.99</v>
      </c>
      <c r="J11" s="43">
        <v>223.8</v>
      </c>
      <c r="K11" s="44"/>
      <c r="L11" s="43">
        <v>7.5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532</v>
      </c>
      <c r="G13" s="19">
        <f t="shared" ref="G13:J13" si="0">SUM(G6:G12)</f>
        <v>16.809999999999999</v>
      </c>
      <c r="H13" s="19">
        <f t="shared" si="0"/>
        <v>17.41</v>
      </c>
      <c r="I13" s="19">
        <f t="shared" si="0"/>
        <v>81.039999999999992</v>
      </c>
      <c r="J13" s="19">
        <f t="shared" si="0"/>
        <v>551.4</v>
      </c>
      <c r="K13" s="25"/>
      <c r="L13" s="19">
        <f t="shared" ref="L13" si="1">SUM(L6:L12)</f>
        <v>42.069999999999993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5" t="s">
        <v>4</v>
      </c>
      <c r="D24" s="56"/>
      <c r="E24" s="31"/>
      <c r="F24" s="32">
        <f>F13+F23</f>
        <v>532</v>
      </c>
      <c r="G24" s="32">
        <f t="shared" ref="G24:J24" si="4">G13+G23</f>
        <v>16.809999999999999</v>
      </c>
      <c r="H24" s="32">
        <f t="shared" si="4"/>
        <v>17.41</v>
      </c>
      <c r="I24" s="32">
        <f t="shared" si="4"/>
        <v>81.039999999999992</v>
      </c>
      <c r="J24" s="32">
        <f t="shared" si="4"/>
        <v>551.4</v>
      </c>
      <c r="K24" s="32"/>
      <c r="L24" s="32">
        <f t="shared" ref="L24" si="5">L13+L23</f>
        <v>42.069999999999993</v>
      </c>
    </row>
    <row r="25" spans="1:12" ht="25.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58</v>
      </c>
      <c r="F25" s="40">
        <v>235</v>
      </c>
      <c r="G25" s="40">
        <v>14.34</v>
      </c>
      <c r="H25" s="40">
        <v>28.9</v>
      </c>
      <c r="I25" s="40">
        <v>11.7</v>
      </c>
      <c r="J25" s="40">
        <v>363</v>
      </c>
      <c r="K25" s="41">
        <v>210</v>
      </c>
      <c r="L25" s="40">
        <v>51.03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51</v>
      </c>
      <c r="F27" s="43">
        <v>215</v>
      </c>
      <c r="G27" s="43">
        <v>7.0000000000000007E-2</v>
      </c>
      <c r="H27" s="43">
        <v>0.02</v>
      </c>
      <c r="I27" s="43">
        <v>15</v>
      </c>
      <c r="J27" s="43">
        <v>62</v>
      </c>
      <c r="K27" s="44">
        <v>376</v>
      </c>
      <c r="L27" s="43">
        <v>1.52</v>
      </c>
    </row>
    <row r="28" spans="1:12" ht="15" x14ac:dyDescent="0.25">
      <c r="A28" s="14"/>
      <c r="B28" s="15"/>
      <c r="C28" s="11"/>
      <c r="D28" s="7" t="s">
        <v>23</v>
      </c>
      <c r="E28" s="42" t="s">
        <v>44</v>
      </c>
      <c r="F28" s="43">
        <v>40</v>
      </c>
      <c r="G28" s="43">
        <v>3.16</v>
      </c>
      <c r="H28" s="43">
        <v>0.4</v>
      </c>
      <c r="I28" s="43">
        <v>19.32</v>
      </c>
      <c r="J28" s="43">
        <v>93.52</v>
      </c>
      <c r="K28" s="44"/>
      <c r="L28" s="43">
        <v>1.26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 t="s">
        <v>59</v>
      </c>
      <c r="E30" s="42" t="s">
        <v>52</v>
      </c>
      <c r="F30" s="43">
        <v>30</v>
      </c>
      <c r="G30" s="43">
        <v>0.03</v>
      </c>
      <c r="H30" s="43">
        <v>0</v>
      </c>
      <c r="I30" s="43">
        <v>23.82</v>
      </c>
      <c r="J30" s="43">
        <v>96.3</v>
      </c>
      <c r="K30" s="44"/>
      <c r="L30" s="43">
        <v>8.1</v>
      </c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520</v>
      </c>
      <c r="G32" s="19">
        <f t="shared" ref="G32" si="6">SUM(G25:G31)</f>
        <v>17.600000000000001</v>
      </c>
      <c r="H32" s="19">
        <f t="shared" ref="H32" si="7">SUM(H25:H31)</f>
        <v>29.319999999999997</v>
      </c>
      <c r="I32" s="19">
        <f t="shared" ref="I32" si="8">SUM(I25:I31)</f>
        <v>69.84</v>
      </c>
      <c r="J32" s="19">
        <f t="shared" ref="J32:L32" si="9">SUM(J25:J31)</f>
        <v>614.81999999999994</v>
      </c>
      <c r="K32" s="25"/>
      <c r="L32" s="19">
        <f t="shared" si="9"/>
        <v>61.910000000000004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5" t="s">
        <v>4</v>
      </c>
      <c r="D43" s="56"/>
      <c r="E43" s="31"/>
      <c r="F43" s="32">
        <f>F32+F42</f>
        <v>520</v>
      </c>
      <c r="G43" s="32">
        <f t="shared" ref="G43" si="14">G32+G42</f>
        <v>17.600000000000001</v>
      </c>
      <c r="H43" s="32">
        <f t="shared" ref="H43" si="15">H32+H42</f>
        <v>29.319999999999997</v>
      </c>
      <c r="I43" s="32">
        <f t="shared" ref="I43" si="16">I32+I42</f>
        <v>69.84</v>
      </c>
      <c r="J43" s="32">
        <f t="shared" ref="J43:L43" si="17">J32+J42</f>
        <v>614.81999999999994</v>
      </c>
      <c r="K43" s="32"/>
      <c r="L43" s="32">
        <f t="shared" si="17"/>
        <v>61.910000000000004</v>
      </c>
    </row>
    <row r="44" spans="1:12" ht="25.5" x14ac:dyDescent="0.25">
      <c r="A44" s="20">
        <v>1</v>
      </c>
      <c r="B44" s="21">
        <v>3</v>
      </c>
      <c r="C44" s="22" t="s">
        <v>20</v>
      </c>
      <c r="D44" s="5" t="s">
        <v>21</v>
      </c>
      <c r="E44" s="42" t="s">
        <v>68</v>
      </c>
      <c r="F44" s="40">
        <v>270</v>
      </c>
      <c r="G44" s="40">
        <v>18.010000000000002</v>
      </c>
      <c r="H44" s="40">
        <v>19.260000000000002</v>
      </c>
      <c r="I44" s="40">
        <v>39</v>
      </c>
      <c r="J44" s="40">
        <v>411.45</v>
      </c>
      <c r="K44" s="41" t="s">
        <v>60</v>
      </c>
      <c r="L44" s="40">
        <v>43.71</v>
      </c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46</v>
      </c>
      <c r="F46" s="43">
        <v>200</v>
      </c>
      <c r="G46" s="43">
        <v>4.08</v>
      </c>
      <c r="H46" s="43">
        <v>3.5</v>
      </c>
      <c r="I46" s="43">
        <v>17.600000000000001</v>
      </c>
      <c r="J46" s="43">
        <v>118.6</v>
      </c>
      <c r="K46" s="44">
        <v>382</v>
      </c>
      <c r="L46" s="43">
        <v>13.44</v>
      </c>
    </row>
    <row r="47" spans="1:12" ht="15" x14ac:dyDescent="0.25">
      <c r="A47" s="23"/>
      <c r="B47" s="15"/>
      <c r="C47" s="11"/>
      <c r="D47" s="7" t="s">
        <v>23</v>
      </c>
      <c r="E47" s="42" t="s">
        <v>44</v>
      </c>
      <c r="F47" s="43">
        <v>30</v>
      </c>
      <c r="G47" s="43">
        <v>2.37</v>
      </c>
      <c r="H47" s="43">
        <v>0.3</v>
      </c>
      <c r="I47" s="43">
        <v>14.49</v>
      </c>
      <c r="J47" s="43">
        <v>70.14</v>
      </c>
      <c r="K47" s="44"/>
      <c r="L47" s="43">
        <v>0.95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24.460000000000004</v>
      </c>
      <c r="H51" s="19">
        <f t="shared" ref="H51" si="19">SUM(H44:H50)</f>
        <v>23.060000000000002</v>
      </c>
      <c r="I51" s="19">
        <f t="shared" ref="I51" si="20">SUM(I44:I50)</f>
        <v>71.09</v>
      </c>
      <c r="J51" s="19">
        <f t="shared" ref="J51:L51" si="21">SUM(J44:J50)</f>
        <v>600.18999999999994</v>
      </c>
      <c r="K51" s="25"/>
      <c r="L51" s="19">
        <f t="shared" si="21"/>
        <v>58.1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5" t="s">
        <v>4</v>
      </c>
      <c r="D62" s="56"/>
      <c r="E62" s="31"/>
      <c r="F62" s="32">
        <f>F51+F61</f>
        <v>500</v>
      </c>
      <c r="G62" s="32">
        <f t="shared" ref="G62" si="26">G51+G61</f>
        <v>24.460000000000004</v>
      </c>
      <c r="H62" s="32">
        <f t="shared" ref="H62" si="27">H51+H61</f>
        <v>23.060000000000002</v>
      </c>
      <c r="I62" s="32">
        <f t="shared" ref="I62" si="28">I51+I61</f>
        <v>71.09</v>
      </c>
      <c r="J62" s="32">
        <f t="shared" ref="J62:L62" si="29">J51+J61</f>
        <v>600.18999999999994</v>
      </c>
      <c r="K62" s="32"/>
      <c r="L62" s="32">
        <f t="shared" si="29"/>
        <v>58.1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42" t="s">
        <v>61</v>
      </c>
      <c r="F63" s="43">
        <v>170</v>
      </c>
      <c r="G63" s="43">
        <v>24.84</v>
      </c>
      <c r="H63" s="43">
        <v>18.8</v>
      </c>
      <c r="I63" s="43">
        <v>47.6</v>
      </c>
      <c r="J63" s="43">
        <v>459</v>
      </c>
      <c r="K63" s="44">
        <v>223</v>
      </c>
      <c r="L63" s="43">
        <v>75.09</v>
      </c>
    </row>
    <row r="64" spans="1:12" ht="15" x14ac:dyDescent="0.25">
      <c r="A64" s="23"/>
      <c r="B64" s="15"/>
      <c r="C64" s="11"/>
      <c r="D64" s="6"/>
      <c r="E64" s="42" t="s">
        <v>42</v>
      </c>
      <c r="F64" s="43">
        <v>30</v>
      </c>
      <c r="G64" s="43">
        <v>6.96</v>
      </c>
      <c r="H64" s="43">
        <v>8.85</v>
      </c>
      <c r="I64" s="43">
        <v>0</v>
      </c>
      <c r="J64" s="43">
        <v>108</v>
      </c>
      <c r="K64" s="44">
        <v>15</v>
      </c>
      <c r="L64" s="43">
        <v>20.16</v>
      </c>
    </row>
    <row r="65" spans="1:12" ht="15" x14ac:dyDescent="0.25">
      <c r="A65" s="23"/>
      <c r="B65" s="15"/>
      <c r="C65" s="11"/>
      <c r="D65" s="7" t="s">
        <v>22</v>
      </c>
      <c r="E65" s="42" t="s">
        <v>50</v>
      </c>
      <c r="F65" s="43">
        <v>222</v>
      </c>
      <c r="G65" s="43">
        <v>0.13</v>
      </c>
      <c r="H65" s="43">
        <v>0.02</v>
      </c>
      <c r="I65" s="43">
        <v>15.2</v>
      </c>
      <c r="J65" s="43">
        <v>62</v>
      </c>
      <c r="K65" s="44">
        <v>377</v>
      </c>
      <c r="L65" s="43">
        <v>2.8</v>
      </c>
    </row>
    <row r="66" spans="1:12" ht="15" x14ac:dyDescent="0.25">
      <c r="A66" s="23"/>
      <c r="B66" s="15"/>
      <c r="C66" s="11"/>
      <c r="D66" s="7" t="s">
        <v>23</v>
      </c>
      <c r="E66" s="42" t="s">
        <v>44</v>
      </c>
      <c r="F66" s="43">
        <v>20</v>
      </c>
      <c r="G66" s="43">
        <v>1.58</v>
      </c>
      <c r="H66" s="43">
        <v>0.2</v>
      </c>
      <c r="I66" s="43">
        <v>9.66</v>
      </c>
      <c r="J66" s="43">
        <v>46.76</v>
      </c>
      <c r="K66" s="44"/>
      <c r="L66" s="43">
        <v>0.63</v>
      </c>
    </row>
    <row r="67" spans="1:12" ht="15" x14ac:dyDescent="0.25">
      <c r="A67" s="23"/>
      <c r="B67" s="15"/>
      <c r="C67" s="11"/>
      <c r="D67" s="7" t="s">
        <v>24</v>
      </c>
      <c r="E67" s="42" t="s">
        <v>48</v>
      </c>
      <c r="F67" s="43">
        <v>100</v>
      </c>
      <c r="G67" s="43">
        <v>0.4</v>
      </c>
      <c r="H67" s="43">
        <v>0.4</v>
      </c>
      <c r="I67" s="43">
        <v>9.8000000000000007</v>
      </c>
      <c r="J67" s="43">
        <v>47</v>
      </c>
      <c r="K67" s="44">
        <v>338</v>
      </c>
      <c r="L67" s="43">
        <v>10</v>
      </c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542</v>
      </c>
      <c r="G70" s="19">
        <f>SUM(G63:G69)</f>
        <v>33.909999999999997</v>
      </c>
      <c r="H70" s="19">
        <f>SUM(H63:H69)</f>
        <v>28.269999999999996</v>
      </c>
      <c r="I70" s="19">
        <f>SUM(I63:I69)</f>
        <v>82.259999999999991</v>
      </c>
      <c r="J70" s="19">
        <f>SUM(J63:J69)</f>
        <v>722.76</v>
      </c>
      <c r="K70" s="25"/>
      <c r="L70" s="19">
        <f>SUM(L63:L69)</f>
        <v>108.67999999999999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>SUM(G71:G79)</f>
        <v>0</v>
      </c>
      <c r="H80" s="19">
        <f>SUM(H71:H79)</f>
        <v>0</v>
      </c>
      <c r="I80" s="19">
        <f>SUM(I71:I79)</f>
        <v>0</v>
      </c>
      <c r="J80" s="19">
        <f>SUM(J71:J79)</f>
        <v>0</v>
      </c>
      <c r="K80" s="25"/>
      <c r="L80" s="19">
        <f>SUM(L71:L79)</f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5" t="s">
        <v>4</v>
      </c>
      <c r="D81" s="56"/>
      <c r="E81" s="31"/>
      <c r="F81" s="32">
        <f>F70+F80</f>
        <v>542</v>
      </c>
      <c r="G81" s="32">
        <f t="shared" ref="G81" si="30">G70+G80</f>
        <v>33.909999999999997</v>
      </c>
      <c r="H81" s="32">
        <f t="shared" ref="H81" si="31">H70+H80</f>
        <v>28.269999999999996</v>
      </c>
      <c r="I81" s="32">
        <f t="shared" ref="I81" si="32">I70+I80</f>
        <v>82.259999999999991</v>
      </c>
      <c r="J81" s="32">
        <f t="shared" ref="J81:L81" si="33">J70+J80</f>
        <v>722.76</v>
      </c>
      <c r="K81" s="32"/>
      <c r="L81" s="32">
        <f t="shared" si="33"/>
        <v>108.67999999999999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62</v>
      </c>
      <c r="F82" s="40">
        <v>280</v>
      </c>
      <c r="G82" s="40">
        <v>15.74</v>
      </c>
      <c r="H82" s="40">
        <v>11.24</v>
      </c>
      <c r="I82" s="40">
        <v>25.34</v>
      </c>
      <c r="J82" s="40">
        <v>273.75</v>
      </c>
      <c r="K82" s="41">
        <v>229.31200000000001</v>
      </c>
      <c r="L82" s="40">
        <v>98.11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51</v>
      </c>
      <c r="F84" s="43">
        <v>215</v>
      </c>
      <c r="G84" s="43">
        <v>7.0000000000000007E-2</v>
      </c>
      <c r="H84" s="43">
        <v>0.02</v>
      </c>
      <c r="I84" s="43">
        <v>15</v>
      </c>
      <c r="J84" s="43">
        <v>60</v>
      </c>
      <c r="K84" s="44">
        <v>376</v>
      </c>
      <c r="L84" s="43">
        <v>1.52</v>
      </c>
    </row>
    <row r="85" spans="1:12" ht="15" x14ac:dyDescent="0.25">
      <c r="A85" s="23"/>
      <c r="B85" s="15"/>
      <c r="C85" s="11"/>
      <c r="D85" s="7" t="s">
        <v>23</v>
      </c>
      <c r="E85" s="42" t="s">
        <v>44</v>
      </c>
      <c r="F85" s="43">
        <v>40</v>
      </c>
      <c r="G85" s="43">
        <v>3.16</v>
      </c>
      <c r="H85" s="43">
        <v>0.4</v>
      </c>
      <c r="I85" s="43">
        <v>19.32</v>
      </c>
      <c r="J85" s="43">
        <v>93.52</v>
      </c>
      <c r="K85" s="44"/>
      <c r="L85" s="43">
        <v>1.27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 t="s">
        <v>47</v>
      </c>
      <c r="F87" s="43">
        <v>10</v>
      </c>
      <c r="G87" s="43">
        <v>0.08</v>
      </c>
      <c r="H87" s="43">
        <v>7.25</v>
      </c>
      <c r="I87" s="43">
        <v>0.13</v>
      </c>
      <c r="J87" s="43">
        <v>66</v>
      </c>
      <c r="K87" s="44">
        <v>14</v>
      </c>
      <c r="L87" s="43">
        <v>7.5</v>
      </c>
    </row>
    <row r="88" spans="1:12" ht="15" x14ac:dyDescent="0.25">
      <c r="A88" s="23"/>
      <c r="B88" s="15"/>
      <c r="C88" s="11"/>
      <c r="D88" s="6" t="s">
        <v>63</v>
      </c>
      <c r="E88" s="42" t="s">
        <v>53</v>
      </c>
      <c r="F88" s="43">
        <v>100</v>
      </c>
      <c r="G88" s="43">
        <v>4.5999999999999996</v>
      </c>
      <c r="H88" s="43">
        <v>3.3</v>
      </c>
      <c r="I88" s="43">
        <v>8</v>
      </c>
      <c r="J88" s="43">
        <v>71</v>
      </c>
      <c r="K88" s="44"/>
      <c r="L88" s="43">
        <v>29</v>
      </c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645</v>
      </c>
      <c r="G89" s="19">
        <f t="shared" ref="G89" si="34">SUM(G82:G88)</f>
        <v>23.65</v>
      </c>
      <c r="H89" s="19">
        <f t="shared" ref="H89" si="35">SUM(H82:H88)</f>
        <v>22.21</v>
      </c>
      <c r="I89" s="19">
        <f t="shared" ref="I89" si="36">SUM(I82:I88)</f>
        <v>67.790000000000006</v>
      </c>
      <c r="J89" s="19">
        <f t="shared" ref="J89:L89" si="37">SUM(J82:J88)</f>
        <v>564.27</v>
      </c>
      <c r="K89" s="25"/>
      <c r="L89" s="19">
        <f t="shared" si="37"/>
        <v>137.39999999999998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38">SUM(G90:G98)</f>
        <v>0</v>
      </c>
      <c r="H99" s="19">
        <f t="shared" ref="H99" si="39">SUM(H90:H98)</f>
        <v>0</v>
      </c>
      <c r="I99" s="19">
        <f t="shared" ref="I99" si="40">SUM(I90:I98)</f>
        <v>0</v>
      </c>
      <c r="J99" s="19">
        <f t="shared" ref="J99:L99" si="41">SUM(J90:J98)</f>
        <v>0</v>
      </c>
      <c r="K99" s="25"/>
      <c r="L99" s="19">
        <f t="shared" si="41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5" t="s">
        <v>4</v>
      </c>
      <c r="D100" s="56"/>
      <c r="E100" s="31"/>
      <c r="F100" s="32">
        <f>F89+F99</f>
        <v>645</v>
      </c>
      <c r="G100" s="32">
        <f t="shared" ref="G100" si="42">G89+G99</f>
        <v>23.65</v>
      </c>
      <c r="H100" s="32">
        <f t="shared" ref="H100" si="43">H89+H99</f>
        <v>22.21</v>
      </c>
      <c r="I100" s="32">
        <f t="shared" ref="I100" si="44">I89+I99</f>
        <v>67.790000000000006</v>
      </c>
      <c r="J100" s="32">
        <f t="shared" ref="J100:L100" si="45">J89+J99</f>
        <v>564.27</v>
      </c>
      <c r="K100" s="32"/>
      <c r="L100" s="32">
        <f t="shared" si="45"/>
        <v>137.39999999999998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54</v>
      </c>
      <c r="F101" s="40">
        <v>155</v>
      </c>
      <c r="G101" s="43">
        <v>16.600000000000001</v>
      </c>
      <c r="H101" s="43">
        <v>10.4</v>
      </c>
      <c r="I101" s="43">
        <v>30.53</v>
      </c>
      <c r="J101" s="43">
        <v>227.05</v>
      </c>
      <c r="K101" s="44">
        <v>395</v>
      </c>
      <c r="L101" s="43">
        <v>39.950000000000003</v>
      </c>
    </row>
    <row r="102" spans="1:12" ht="15" x14ac:dyDescent="0.25">
      <c r="A102" s="23"/>
      <c r="B102" s="15"/>
      <c r="C102" s="11"/>
      <c r="D102" s="6"/>
      <c r="E102" s="42" t="s">
        <v>47</v>
      </c>
      <c r="F102" s="43">
        <v>10</v>
      </c>
      <c r="G102" s="43">
        <v>0.08</v>
      </c>
      <c r="H102" s="43">
        <v>7.25</v>
      </c>
      <c r="I102" s="43">
        <v>0.13</v>
      </c>
      <c r="J102" s="43">
        <v>66</v>
      </c>
      <c r="K102" s="44">
        <v>14</v>
      </c>
      <c r="L102" s="43">
        <v>7.5</v>
      </c>
    </row>
    <row r="103" spans="1:12" ht="15" x14ac:dyDescent="0.25">
      <c r="A103" s="23"/>
      <c r="B103" s="15"/>
      <c r="C103" s="11"/>
      <c r="D103" s="7" t="s">
        <v>22</v>
      </c>
      <c r="E103" s="42" t="s">
        <v>43</v>
      </c>
      <c r="F103" s="43">
        <v>215</v>
      </c>
      <c r="G103" s="43">
        <v>7.0000000000000007E-2</v>
      </c>
      <c r="H103" s="43">
        <v>0.02</v>
      </c>
      <c r="I103" s="43">
        <v>15</v>
      </c>
      <c r="J103" s="43">
        <v>60</v>
      </c>
      <c r="K103" s="44">
        <v>376</v>
      </c>
      <c r="L103" s="43">
        <v>1.52</v>
      </c>
    </row>
    <row r="104" spans="1:12" ht="15" x14ac:dyDescent="0.25">
      <c r="A104" s="23"/>
      <c r="B104" s="15"/>
      <c r="C104" s="11"/>
      <c r="D104" s="7" t="s">
        <v>23</v>
      </c>
      <c r="E104" s="42" t="s">
        <v>44</v>
      </c>
      <c r="F104" s="43">
        <v>30</v>
      </c>
      <c r="G104" s="43">
        <v>2.37</v>
      </c>
      <c r="H104" s="43">
        <v>0.3</v>
      </c>
      <c r="I104" s="43">
        <v>14.49</v>
      </c>
      <c r="J104" s="43">
        <v>70.14</v>
      </c>
      <c r="K104" s="44"/>
      <c r="L104" s="43">
        <v>0.95</v>
      </c>
    </row>
    <row r="105" spans="1:12" ht="15" x14ac:dyDescent="0.25">
      <c r="A105" s="23"/>
      <c r="B105" s="15"/>
      <c r="C105" s="11"/>
      <c r="D105" s="7" t="s">
        <v>24</v>
      </c>
      <c r="E105" s="42" t="s">
        <v>67</v>
      </c>
      <c r="F105" s="43">
        <v>100</v>
      </c>
      <c r="G105" s="43">
        <v>0.4</v>
      </c>
      <c r="H105" s="43">
        <v>0.4</v>
      </c>
      <c r="I105" s="43">
        <v>9.8000000000000007</v>
      </c>
      <c r="J105" s="43">
        <v>47</v>
      </c>
      <c r="K105" s="44"/>
      <c r="L105" s="43">
        <v>10</v>
      </c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510</v>
      </c>
      <c r="G108" s="19">
        <f t="shared" ref="G108:J108" si="46">SUM(G101:G107)</f>
        <v>19.52</v>
      </c>
      <c r="H108" s="19">
        <f t="shared" si="46"/>
        <v>18.369999999999997</v>
      </c>
      <c r="I108" s="19">
        <f t="shared" si="46"/>
        <v>69.95</v>
      </c>
      <c r="J108" s="19">
        <f t="shared" si="46"/>
        <v>470.19</v>
      </c>
      <c r="K108" s="25"/>
      <c r="L108" s="19">
        <f t="shared" ref="L108" si="47">SUM(L101:L107)</f>
        <v>59.920000000000009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48">SUM(G109:G117)</f>
        <v>0</v>
      </c>
      <c r="H118" s="19">
        <f t="shared" si="48"/>
        <v>0</v>
      </c>
      <c r="I118" s="19">
        <f t="shared" si="48"/>
        <v>0</v>
      </c>
      <c r="J118" s="19">
        <f t="shared" si="48"/>
        <v>0</v>
      </c>
      <c r="K118" s="25"/>
      <c r="L118" s="19">
        <f t="shared" ref="L118" si="49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5" t="s">
        <v>4</v>
      </c>
      <c r="D119" s="56"/>
      <c r="E119" s="31"/>
      <c r="F119" s="32">
        <f>F108+F118</f>
        <v>510</v>
      </c>
      <c r="G119" s="32">
        <f t="shared" ref="G119" si="50">G108+G118</f>
        <v>19.52</v>
      </c>
      <c r="H119" s="32">
        <f t="shared" ref="H119" si="51">H108+H118</f>
        <v>18.369999999999997</v>
      </c>
      <c r="I119" s="32">
        <f t="shared" ref="I119" si="52">I108+I118</f>
        <v>69.95</v>
      </c>
      <c r="J119" s="32">
        <f t="shared" ref="J119:L119" si="53">J108+J118</f>
        <v>470.19</v>
      </c>
      <c r="K119" s="32"/>
      <c r="L119" s="32">
        <f t="shared" si="53"/>
        <v>59.920000000000009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64</v>
      </c>
      <c r="F120" s="40">
        <v>280</v>
      </c>
      <c r="G120" s="40">
        <v>19.239999999999998</v>
      </c>
      <c r="H120" s="40">
        <v>24.09</v>
      </c>
      <c r="I120" s="40">
        <v>52.16</v>
      </c>
      <c r="J120" s="40">
        <v>514.5</v>
      </c>
      <c r="K120" s="41">
        <v>268.17099999999999</v>
      </c>
      <c r="L120" s="40">
        <v>80.430000000000007</v>
      </c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46</v>
      </c>
      <c r="F122" s="43">
        <v>180</v>
      </c>
      <c r="G122" s="43">
        <v>3.67</v>
      </c>
      <c r="H122" s="43">
        <v>3.19</v>
      </c>
      <c r="I122" s="43">
        <v>15.82</v>
      </c>
      <c r="J122" s="43">
        <v>106.74</v>
      </c>
      <c r="K122" s="44">
        <v>382</v>
      </c>
      <c r="L122" s="43">
        <v>13.44</v>
      </c>
    </row>
    <row r="123" spans="1:12" ht="15" x14ac:dyDescent="0.25">
      <c r="A123" s="14"/>
      <c r="B123" s="15"/>
      <c r="C123" s="11"/>
      <c r="D123" s="7" t="s">
        <v>23</v>
      </c>
      <c r="E123" s="42" t="s">
        <v>44</v>
      </c>
      <c r="F123" s="43">
        <v>40</v>
      </c>
      <c r="G123" s="43">
        <v>3.16</v>
      </c>
      <c r="H123" s="43">
        <v>0.4</v>
      </c>
      <c r="I123" s="43">
        <v>19.32</v>
      </c>
      <c r="J123" s="43">
        <v>93.52</v>
      </c>
      <c r="K123" s="44"/>
      <c r="L123" s="43">
        <v>1.26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54">SUM(G120:G126)</f>
        <v>26.069999999999997</v>
      </c>
      <c r="H127" s="19">
        <f t="shared" si="54"/>
        <v>27.68</v>
      </c>
      <c r="I127" s="19">
        <f t="shared" si="54"/>
        <v>87.299999999999983</v>
      </c>
      <c r="J127" s="19">
        <f t="shared" si="54"/>
        <v>714.76</v>
      </c>
      <c r="K127" s="25"/>
      <c r="L127" s="19">
        <f t="shared" ref="L127" si="55">SUM(L120:L126)</f>
        <v>95.13000000000001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56">SUM(G128:G136)</f>
        <v>0</v>
      </c>
      <c r="H137" s="19">
        <f t="shared" si="56"/>
        <v>0</v>
      </c>
      <c r="I137" s="19">
        <f t="shared" si="56"/>
        <v>0</v>
      </c>
      <c r="J137" s="19">
        <f t="shared" si="56"/>
        <v>0</v>
      </c>
      <c r="K137" s="25"/>
      <c r="L137" s="19">
        <f t="shared" ref="L137" si="57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5" t="s">
        <v>4</v>
      </c>
      <c r="D138" s="56"/>
      <c r="E138" s="31"/>
      <c r="F138" s="32">
        <f>F127+F137</f>
        <v>500</v>
      </c>
      <c r="G138" s="32">
        <f t="shared" ref="G138" si="58">G127+G137</f>
        <v>26.069999999999997</v>
      </c>
      <c r="H138" s="32">
        <f t="shared" ref="H138" si="59">H127+H137</f>
        <v>27.68</v>
      </c>
      <c r="I138" s="32">
        <f t="shared" ref="I138" si="60">I127+I137</f>
        <v>87.299999999999983</v>
      </c>
      <c r="J138" s="32">
        <f t="shared" ref="J138:L138" si="61">J127+J137</f>
        <v>714.76</v>
      </c>
      <c r="K138" s="32"/>
      <c r="L138" s="32">
        <f t="shared" si="61"/>
        <v>95.13000000000001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55</v>
      </c>
      <c r="F139" s="40">
        <v>185</v>
      </c>
      <c r="G139" s="40">
        <v>5.13</v>
      </c>
      <c r="H139" s="40">
        <v>4.78</v>
      </c>
      <c r="I139" s="40">
        <v>33.869999999999997</v>
      </c>
      <c r="J139" s="40">
        <v>199.05</v>
      </c>
      <c r="K139" s="41">
        <v>173</v>
      </c>
      <c r="L139" s="40">
        <v>15.26</v>
      </c>
    </row>
    <row r="140" spans="1:12" ht="15" x14ac:dyDescent="0.25">
      <c r="A140" s="23"/>
      <c r="B140" s="15"/>
      <c r="C140" s="11"/>
      <c r="D140" s="6"/>
      <c r="E140" s="42" t="s">
        <v>42</v>
      </c>
      <c r="F140" s="43">
        <v>30</v>
      </c>
      <c r="G140" s="43">
        <v>6.96</v>
      </c>
      <c r="H140" s="43">
        <v>8.85</v>
      </c>
      <c r="I140" s="43">
        <v>0</v>
      </c>
      <c r="J140" s="43">
        <v>108</v>
      </c>
      <c r="K140" s="44">
        <v>15</v>
      </c>
      <c r="L140" s="43">
        <v>20.16</v>
      </c>
    </row>
    <row r="141" spans="1:12" ht="15" x14ac:dyDescent="0.25">
      <c r="A141" s="23"/>
      <c r="B141" s="15"/>
      <c r="C141" s="11"/>
      <c r="D141" s="7" t="s">
        <v>22</v>
      </c>
      <c r="E141" s="42" t="s">
        <v>56</v>
      </c>
      <c r="F141" s="43">
        <v>180</v>
      </c>
      <c r="G141" s="43">
        <v>2.84</v>
      </c>
      <c r="H141" s="43">
        <v>2.4</v>
      </c>
      <c r="I141" s="43">
        <v>14.36</v>
      </c>
      <c r="J141" s="43">
        <v>90.54</v>
      </c>
      <c r="K141" s="44">
        <v>379</v>
      </c>
      <c r="L141" s="43">
        <v>11.75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44</v>
      </c>
      <c r="F142" s="43">
        <v>40</v>
      </c>
      <c r="G142" s="43">
        <v>3.16</v>
      </c>
      <c r="H142" s="43">
        <v>0.4</v>
      </c>
      <c r="I142" s="43">
        <v>19.32</v>
      </c>
      <c r="J142" s="43">
        <v>93.52</v>
      </c>
      <c r="K142" s="44"/>
      <c r="L142" s="43">
        <v>1.26</v>
      </c>
    </row>
    <row r="143" spans="1:12" ht="15" x14ac:dyDescent="0.25">
      <c r="A143" s="23"/>
      <c r="B143" s="15"/>
      <c r="C143" s="11"/>
      <c r="D143" s="7" t="s">
        <v>24</v>
      </c>
      <c r="E143" s="42" t="s">
        <v>48</v>
      </c>
      <c r="F143" s="43">
        <v>100</v>
      </c>
      <c r="G143" s="43">
        <v>0.4</v>
      </c>
      <c r="H143" s="43">
        <v>0.4</v>
      </c>
      <c r="I143" s="43">
        <v>9.8000000000000007</v>
      </c>
      <c r="J143" s="43">
        <v>47</v>
      </c>
      <c r="K143" s="44"/>
      <c r="L143" s="43">
        <v>10</v>
      </c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535</v>
      </c>
      <c r="G146" s="19">
        <f t="shared" ref="G146:J146" si="62">SUM(G139:G145)</f>
        <v>18.489999999999998</v>
      </c>
      <c r="H146" s="19">
        <f t="shared" si="62"/>
        <v>16.829999999999995</v>
      </c>
      <c r="I146" s="19">
        <f t="shared" si="62"/>
        <v>77.349999999999994</v>
      </c>
      <c r="J146" s="19">
        <f t="shared" si="62"/>
        <v>538.11</v>
      </c>
      <c r="K146" s="25"/>
      <c r="L146" s="19">
        <f t="shared" ref="L146" si="63">SUM(L139:L145)</f>
        <v>58.43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64">SUM(G147:G155)</f>
        <v>0</v>
      </c>
      <c r="H156" s="19">
        <f t="shared" si="64"/>
        <v>0</v>
      </c>
      <c r="I156" s="19">
        <f t="shared" si="64"/>
        <v>0</v>
      </c>
      <c r="J156" s="19">
        <f t="shared" si="64"/>
        <v>0</v>
      </c>
      <c r="K156" s="25"/>
      <c r="L156" s="19">
        <f t="shared" ref="L156" si="65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5" t="s">
        <v>4</v>
      </c>
      <c r="D157" s="56"/>
      <c r="E157" s="31"/>
      <c r="F157" s="32">
        <f>F146+F156</f>
        <v>535</v>
      </c>
      <c r="G157" s="32">
        <f t="shared" ref="G157" si="66">G146+G156</f>
        <v>18.489999999999998</v>
      </c>
      <c r="H157" s="32">
        <f t="shared" ref="H157" si="67">H146+H156</f>
        <v>16.829999999999995</v>
      </c>
      <c r="I157" s="32">
        <f t="shared" ref="I157" si="68">I146+I156</f>
        <v>77.349999999999994</v>
      </c>
      <c r="J157" s="32">
        <f t="shared" ref="J157:L157" si="69">J146+J156</f>
        <v>538.11</v>
      </c>
      <c r="K157" s="32"/>
      <c r="L157" s="32">
        <f t="shared" si="69"/>
        <v>58.43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65</v>
      </c>
      <c r="F158" s="40">
        <v>270</v>
      </c>
      <c r="G158" s="40">
        <v>12.77</v>
      </c>
      <c r="H158" s="40">
        <v>17.61</v>
      </c>
      <c r="I158" s="40">
        <v>32.53</v>
      </c>
      <c r="J158" s="40">
        <v>342.95</v>
      </c>
      <c r="K158" s="41" t="s">
        <v>66</v>
      </c>
      <c r="L158" s="40">
        <v>82.43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50</v>
      </c>
      <c r="F160" s="43">
        <v>222</v>
      </c>
      <c r="G160" s="43">
        <v>0.13</v>
      </c>
      <c r="H160" s="43">
        <v>0.02</v>
      </c>
      <c r="I160" s="43">
        <v>15.2</v>
      </c>
      <c r="J160" s="43">
        <v>62</v>
      </c>
      <c r="K160" s="44">
        <v>377</v>
      </c>
      <c r="L160" s="43">
        <v>2.8</v>
      </c>
    </row>
    <row r="161" spans="1:12" ht="15" x14ac:dyDescent="0.25">
      <c r="A161" s="23"/>
      <c r="B161" s="15"/>
      <c r="C161" s="11"/>
      <c r="D161" s="7" t="s">
        <v>23</v>
      </c>
      <c r="E161" s="42" t="s">
        <v>44</v>
      </c>
      <c r="F161" s="43">
        <v>40</v>
      </c>
      <c r="G161" s="43">
        <v>3.16</v>
      </c>
      <c r="H161" s="43">
        <v>0.4</v>
      </c>
      <c r="I161" s="43">
        <v>19.32</v>
      </c>
      <c r="J161" s="43">
        <v>93.52</v>
      </c>
      <c r="K161" s="44"/>
      <c r="L161" s="43">
        <v>1.27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 t="s">
        <v>63</v>
      </c>
      <c r="E163" s="42" t="s">
        <v>53</v>
      </c>
      <c r="F163" s="43">
        <v>100</v>
      </c>
      <c r="G163" s="43">
        <v>4.5999999999999996</v>
      </c>
      <c r="H163" s="43">
        <v>3.3</v>
      </c>
      <c r="I163" s="43">
        <v>8</v>
      </c>
      <c r="J163" s="43">
        <v>71</v>
      </c>
      <c r="K163" s="44"/>
      <c r="L163" s="43">
        <v>29</v>
      </c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632</v>
      </c>
      <c r="G165" s="19">
        <f t="shared" ref="G165:J165" si="70">SUM(G158:G164)</f>
        <v>20.660000000000004</v>
      </c>
      <c r="H165" s="19">
        <f t="shared" si="70"/>
        <v>21.33</v>
      </c>
      <c r="I165" s="19">
        <f t="shared" si="70"/>
        <v>75.050000000000011</v>
      </c>
      <c r="J165" s="19">
        <f t="shared" si="70"/>
        <v>569.47</v>
      </c>
      <c r="K165" s="25"/>
      <c r="L165" s="19">
        <f t="shared" ref="L165" si="71">SUM(L158:L164)</f>
        <v>115.5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72">SUM(G166:G174)</f>
        <v>0</v>
      </c>
      <c r="H175" s="19">
        <f t="shared" si="72"/>
        <v>0</v>
      </c>
      <c r="I175" s="19">
        <f t="shared" si="72"/>
        <v>0</v>
      </c>
      <c r="J175" s="19">
        <f t="shared" si="72"/>
        <v>0</v>
      </c>
      <c r="K175" s="25"/>
      <c r="L175" s="19">
        <f t="shared" ref="L175" si="73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55" t="s">
        <v>4</v>
      </c>
      <c r="D176" s="56"/>
      <c r="E176" s="31"/>
      <c r="F176" s="32">
        <f>F165+F175</f>
        <v>632</v>
      </c>
      <c r="G176" s="32">
        <f t="shared" ref="G176" si="74">G165+G175</f>
        <v>20.660000000000004</v>
      </c>
      <c r="H176" s="32">
        <f t="shared" ref="H176" si="75">H165+H175</f>
        <v>21.33</v>
      </c>
      <c r="I176" s="32">
        <f t="shared" ref="I176" si="76">I165+I175</f>
        <v>75.050000000000011</v>
      </c>
      <c r="J176" s="32">
        <f t="shared" ref="J176:L176" si="77">J165+J175</f>
        <v>569.47</v>
      </c>
      <c r="K176" s="32"/>
      <c r="L176" s="32">
        <f t="shared" si="77"/>
        <v>115.5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57</v>
      </c>
      <c r="F177" s="40">
        <v>185</v>
      </c>
      <c r="G177" s="40">
        <v>7.4</v>
      </c>
      <c r="H177" s="40">
        <v>9.25</v>
      </c>
      <c r="I177" s="40">
        <v>59.2</v>
      </c>
      <c r="J177" s="40">
        <v>349.65</v>
      </c>
      <c r="K177" s="41">
        <v>395</v>
      </c>
      <c r="L177" s="40">
        <v>40.520000000000003</v>
      </c>
    </row>
    <row r="178" spans="1:12" ht="15" x14ac:dyDescent="0.25">
      <c r="A178" s="23"/>
      <c r="B178" s="15"/>
      <c r="C178" s="11"/>
      <c r="D178" s="6"/>
      <c r="E178" s="42" t="s">
        <v>42</v>
      </c>
      <c r="F178" s="43">
        <v>20</v>
      </c>
      <c r="G178" s="43">
        <v>4.6399999999999997</v>
      </c>
      <c r="H178" s="43">
        <v>5.9</v>
      </c>
      <c r="I178" s="43">
        <v>0</v>
      </c>
      <c r="J178" s="43">
        <v>72</v>
      </c>
      <c r="K178" s="44">
        <v>15</v>
      </c>
      <c r="L178" s="43">
        <v>13.23</v>
      </c>
    </row>
    <row r="179" spans="1:12" ht="15" x14ac:dyDescent="0.25">
      <c r="A179" s="23"/>
      <c r="B179" s="15"/>
      <c r="C179" s="11"/>
      <c r="D179" s="7" t="s">
        <v>22</v>
      </c>
      <c r="E179" s="42" t="s">
        <v>51</v>
      </c>
      <c r="F179" s="43">
        <v>215</v>
      </c>
      <c r="G179" s="43">
        <v>0.13</v>
      </c>
      <c r="H179" s="43">
        <v>0.02</v>
      </c>
      <c r="I179" s="43">
        <v>15</v>
      </c>
      <c r="J179" s="43">
        <v>60</v>
      </c>
      <c r="K179" s="44">
        <v>376</v>
      </c>
      <c r="L179" s="43">
        <v>1.52</v>
      </c>
    </row>
    <row r="180" spans="1:12" ht="15" x14ac:dyDescent="0.25">
      <c r="A180" s="23"/>
      <c r="B180" s="15"/>
      <c r="C180" s="11"/>
      <c r="D180" s="7" t="s">
        <v>23</v>
      </c>
      <c r="E180" s="42" t="s">
        <v>44</v>
      </c>
      <c r="F180" s="43">
        <v>40</v>
      </c>
      <c r="G180" s="43">
        <v>3.16</v>
      </c>
      <c r="H180" s="43">
        <v>0.4</v>
      </c>
      <c r="I180" s="43">
        <v>19.32</v>
      </c>
      <c r="J180" s="43">
        <v>93.52</v>
      </c>
      <c r="K180" s="44"/>
      <c r="L180" s="43">
        <v>1.26</v>
      </c>
    </row>
    <row r="181" spans="1:12" ht="15" x14ac:dyDescent="0.25">
      <c r="A181" s="23"/>
      <c r="B181" s="15"/>
      <c r="C181" s="11"/>
      <c r="D181" s="7" t="s">
        <v>24</v>
      </c>
      <c r="E181" s="42" t="s">
        <v>48</v>
      </c>
      <c r="F181" s="43">
        <v>100</v>
      </c>
      <c r="G181" s="43">
        <v>0.4</v>
      </c>
      <c r="H181" s="43">
        <v>0.4</v>
      </c>
      <c r="I181" s="43">
        <v>9.8000000000000007</v>
      </c>
      <c r="J181" s="43">
        <v>47</v>
      </c>
      <c r="K181" s="44"/>
      <c r="L181" s="43">
        <v>10</v>
      </c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560</v>
      </c>
      <c r="G184" s="19">
        <f t="shared" ref="G184:J184" si="78">SUM(G177:G183)</f>
        <v>15.73</v>
      </c>
      <c r="H184" s="19">
        <f t="shared" si="78"/>
        <v>15.97</v>
      </c>
      <c r="I184" s="19">
        <f t="shared" si="78"/>
        <v>103.32000000000001</v>
      </c>
      <c r="J184" s="19">
        <f t="shared" si="78"/>
        <v>622.16999999999996</v>
      </c>
      <c r="K184" s="25"/>
      <c r="L184" s="19">
        <f t="shared" ref="L184" si="79">SUM(L177:L183)</f>
        <v>66.53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0">SUM(G185:G193)</f>
        <v>0</v>
      </c>
      <c r="H194" s="19">
        <f t="shared" si="80"/>
        <v>0</v>
      </c>
      <c r="I194" s="19">
        <f t="shared" si="80"/>
        <v>0</v>
      </c>
      <c r="J194" s="19">
        <f t="shared" si="80"/>
        <v>0</v>
      </c>
      <c r="K194" s="25"/>
      <c r="L194" s="19">
        <f t="shared" ref="L194" si="81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5" t="s">
        <v>4</v>
      </c>
      <c r="D195" s="56"/>
      <c r="E195" s="31"/>
      <c r="F195" s="32">
        <f>F184+F194</f>
        <v>560</v>
      </c>
      <c r="G195" s="32">
        <f t="shared" ref="G195" si="82">G184+G194</f>
        <v>15.73</v>
      </c>
      <c r="H195" s="32">
        <f t="shared" ref="H195" si="83">H184+H194</f>
        <v>15.97</v>
      </c>
      <c r="I195" s="32">
        <f t="shared" ref="I195" si="84">I184+I194</f>
        <v>103.32000000000001</v>
      </c>
      <c r="J195" s="32">
        <f t="shared" ref="J195:L195" si="85">J184+J194</f>
        <v>622.16999999999996</v>
      </c>
      <c r="K195" s="32"/>
      <c r="L195" s="32">
        <f t="shared" si="85"/>
        <v>66.53</v>
      </c>
    </row>
    <row r="196" spans="1:12" x14ac:dyDescent="0.2">
      <c r="A196" s="27"/>
      <c r="B196" s="28"/>
      <c r="C196" s="57" t="s">
        <v>5</v>
      </c>
      <c r="D196" s="57"/>
      <c r="E196" s="57"/>
      <c r="F196" s="34">
        <f>(F24+F43+F62+F81+F100+F119+F138+F157+F176+F195)/(IF(F24=0,0,1)+IF(F43=0,0,1)+IF(F62=0,0,1)+IF(F81=0,0,1)+IF(F100=0,0,1)+IF(F119=0,0,1)+IF(F138=0,0,1)+IF(F157=0,0,1)+IF(F176=0,0,1)+IF(F195=0,0,1))</f>
        <v>547.6</v>
      </c>
      <c r="G196" s="34">
        <f t="shared" ref="G196:J196" si="86">(G24+G43+G62+G81+G100+G119+G138+G157+G176+G195)/(IF(G24=0,0,1)+IF(G43=0,0,1)+IF(G62=0,0,1)+IF(G81=0,0,1)+IF(G100=0,0,1)+IF(G119=0,0,1)+IF(G138=0,0,1)+IF(G157=0,0,1)+IF(G176=0,0,1)+IF(G195=0,0,1))</f>
        <v>21.69</v>
      </c>
      <c r="H196" s="34">
        <f t="shared" si="86"/>
        <v>22.044999999999995</v>
      </c>
      <c r="I196" s="34">
        <f t="shared" si="86"/>
        <v>78.499000000000009</v>
      </c>
      <c r="J196" s="34">
        <f t="shared" si="86"/>
        <v>596.81400000000008</v>
      </c>
      <c r="K196" s="34"/>
      <c r="L196" s="34">
        <f t="shared" ref="L196" si="87">(L24+L43+L62+L81+L100+L119+L138+L157+L176+L195)/(IF(L24=0,0,1)+IF(L43=0,0,1)+IF(L62=0,0,1)+IF(L81=0,0,1)+IF(L100=0,0,1)+IF(L119=0,0,1)+IF(L138=0,0,1)+IF(L157=0,0,1)+IF(L176=0,0,1)+IF(L195=0,0,1))</f>
        <v>80.36699999999999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scale="6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Ириночка</cp:lastModifiedBy>
  <cp:lastPrinted>2024-12-18T10:03:06Z</cp:lastPrinted>
  <dcterms:created xsi:type="dcterms:W3CDTF">2022-05-16T14:23:56Z</dcterms:created>
  <dcterms:modified xsi:type="dcterms:W3CDTF">2025-01-16T07:01:52Z</dcterms:modified>
</cp:coreProperties>
</file>